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825" windowHeight="12330" activeTab="2"/>
  </bookViews>
  <sheets>
    <sheet name="2011г" sheetId="1" r:id="rId1"/>
    <sheet name="2012г" sheetId="2" r:id="rId2"/>
    <sheet name="2013г" sheetId="3" r:id="rId3"/>
  </sheets>
  <definedNames/>
  <calcPr fullCalcOnLoad="1"/>
</workbook>
</file>

<file path=xl/sharedStrings.xml><?xml version="1.0" encoding="utf-8"?>
<sst xmlns="http://schemas.openxmlformats.org/spreadsheetml/2006/main" count="163" uniqueCount="84">
  <si>
    <t>Оценка соответствия лифтов, отработавших нормативный срок службы</t>
  </si>
  <si>
    <t>Договор № Д 11/092  от 21.06.2011 г.</t>
  </si>
  <si>
    <t>Локальная смета № ЛС -226  на сумму 92608 руб.</t>
  </si>
  <si>
    <t>43А</t>
  </si>
  <si>
    <t>март-декабрь 2011г</t>
  </si>
  <si>
    <t>№858 от 31.10.2011г на сумму 11576 руб.</t>
  </si>
  <si>
    <t>№756 от 31.08.2011г на сумму 23152 руб.</t>
  </si>
  <si>
    <t>№ 631 от 29.07.2011г на сумму 11576 руб.</t>
  </si>
  <si>
    <t>Акт вып.работ (№, дата, сумма)</t>
  </si>
  <si>
    <t>адрес</t>
  </si>
  <si>
    <t>№</t>
  </si>
  <si>
    <t>дома</t>
  </si>
  <si>
    <t>К-во</t>
  </si>
  <si>
    <t>лифтов</t>
  </si>
  <si>
    <t xml:space="preserve">К-во </t>
  </si>
  <si>
    <t>остановок</t>
  </si>
  <si>
    <t>Тариф</t>
  </si>
  <si>
    <t>руб/м2/мес.</t>
  </si>
  <si>
    <t>Период начисления</t>
  </si>
  <si>
    <t>по доп.соглашению</t>
  </si>
  <si>
    <t xml:space="preserve"> пр. Ленина</t>
  </si>
  <si>
    <t>ул. Гвардейская</t>
  </si>
  <si>
    <t>Договор № Д 12/007  от 01.01.2012 г.</t>
  </si>
  <si>
    <t>№833 от 31.10.2012г на сумму 124190 руб.</t>
  </si>
  <si>
    <t>№764 от 30.09.2011г на сумму (11576) руб.</t>
  </si>
  <si>
    <t>№764 от 30.09.2011г на сумму (34728) руб.</t>
  </si>
  <si>
    <t>за счет ср-в "тех.диагн.2011г"</t>
  </si>
  <si>
    <t>ул.Гвардейская</t>
  </si>
  <si>
    <t>сентябрь-ноябрь 2012г</t>
  </si>
  <si>
    <t>ул. Строителей</t>
  </si>
  <si>
    <t>август-октябрь 2012г</t>
  </si>
  <si>
    <t>сентябрь-октябрь 2012г</t>
  </si>
  <si>
    <t>пр. Ленина</t>
  </si>
  <si>
    <t>апрель-июнь 2012г</t>
  </si>
  <si>
    <t>декабрь 2012г</t>
  </si>
  <si>
    <t>№1088 от 27.12.2012г на сумму 48956 руб.</t>
  </si>
  <si>
    <t>№707 от 31.08.2012г на сумму 36717 руб.</t>
  </si>
  <si>
    <t>июнь-август 2012г</t>
  </si>
  <si>
    <t>№ 953 от 30.11.2012г на сумму 48956 руб.</t>
  </si>
  <si>
    <t>№ 336 от 28.04.2012г на сумму 48956 руб</t>
  </si>
  <si>
    <t xml:space="preserve">май-июль 2012г </t>
  </si>
  <si>
    <t>№607 от 31.07.2012г на сумму 24478 руб.</t>
  </si>
  <si>
    <t>пр.Ленина</t>
  </si>
  <si>
    <t>дата</t>
  </si>
  <si>
    <t>обследования</t>
  </si>
  <si>
    <t>в 2013г</t>
  </si>
  <si>
    <t>до августа</t>
  </si>
  <si>
    <t>до мая</t>
  </si>
  <si>
    <t>до июня</t>
  </si>
  <si>
    <t>до февраля</t>
  </si>
  <si>
    <t>38А</t>
  </si>
  <si>
    <t>до ноября</t>
  </si>
  <si>
    <t>38Б</t>
  </si>
  <si>
    <t xml:space="preserve">п о в т о р н о </t>
  </si>
  <si>
    <t>до сентября</t>
  </si>
  <si>
    <t>16 лифтов в 11 жил/домах, из них 5 лифтов в 3 МКД- повторно.</t>
  </si>
  <si>
    <t>апрель-май 2013г</t>
  </si>
  <si>
    <t>Информация будет размещена по мере принятия решения собственниками, на основании Протоколов об.собраний и доп.соглашений</t>
  </si>
  <si>
    <t>май-июль 2013г</t>
  </si>
  <si>
    <t>май 2013г</t>
  </si>
  <si>
    <t>апрель 2013г</t>
  </si>
  <si>
    <t>июль-август 2013г</t>
  </si>
  <si>
    <t>май-июнь 2013г</t>
  </si>
  <si>
    <t>июнь-август 2013г</t>
  </si>
  <si>
    <t>за счёт денежных средств, начисленных в марте-декабре 2011г по "технич.диагн.лифта"</t>
  </si>
  <si>
    <t>Договор № Д 13/055  от 17.01.2013 г. сумма по договору 197 624,00 руб.</t>
  </si>
  <si>
    <t>(на 8 остановок =12239руб/лифт; на 9 остановок = 12689руб/лифт)</t>
  </si>
  <si>
    <t>Акт № 220 от 28.02.2013г, сумма 12239руб.</t>
  </si>
  <si>
    <t>февраль</t>
  </si>
  <si>
    <t>май</t>
  </si>
  <si>
    <t>июнь</t>
  </si>
  <si>
    <t>август</t>
  </si>
  <si>
    <t>сентябрь</t>
  </si>
  <si>
    <t>ноябрь</t>
  </si>
  <si>
    <t>Акты вып.работ и суммы</t>
  </si>
  <si>
    <t xml:space="preserve">всего </t>
  </si>
  <si>
    <t>Акт № 467 от 31.05.2013г, сумма 49856руб.</t>
  </si>
  <si>
    <t>Акт № 478 от 28.06.2013г, сумма 37167руб.</t>
  </si>
  <si>
    <t>Акт №1036 от 29.11.2013г, сумма 24478руб.</t>
  </si>
  <si>
    <t>Акт № 841 от 30.08.2013г, сумма 12239руб.</t>
  </si>
  <si>
    <t>Акт №847 от 30.09.2013г, сумма 24478руб.</t>
  </si>
  <si>
    <t>Всего за 2011год</t>
  </si>
  <si>
    <t>№ 707 от 31.08.2012 на суммк 36717руб.</t>
  </si>
  <si>
    <t>№336 от 28.04.2012г на сумму48956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</si>
</sst>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7">
    <font>
      <sz val="10"/>
      <name val="Arial Cyr"/>
      <family val="0"/>
    </font>
    <font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H23" sqref="H23"/>
    </sheetView>
  </sheetViews>
  <sheetFormatPr defaultColWidth="9.00390625" defaultRowHeight="12.75"/>
  <cols>
    <col min="1" max="1" width="3.875" style="0" customWidth="1"/>
    <col min="2" max="2" width="16.00390625" style="0" customWidth="1"/>
    <col min="3" max="3" width="6.00390625" style="0" customWidth="1"/>
    <col min="4" max="4" width="6.375" style="0" customWidth="1"/>
    <col min="5" max="5" width="8.00390625" style="0" customWidth="1"/>
    <col min="6" max="6" width="9.00390625" style="0" customWidth="1"/>
    <col min="7" max="7" width="18.125" style="0" customWidth="1"/>
    <col min="8" max="8" width="33.25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8" ht="12.75">
      <c r="A5" s="2" t="s">
        <v>10</v>
      </c>
      <c r="B5" s="4" t="s">
        <v>9</v>
      </c>
      <c r="C5" s="2" t="s">
        <v>10</v>
      </c>
      <c r="D5" s="5" t="s">
        <v>12</v>
      </c>
      <c r="E5" s="2" t="s">
        <v>14</v>
      </c>
      <c r="F5" s="5" t="s">
        <v>16</v>
      </c>
      <c r="G5" s="2" t="s">
        <v>18</v>
      </c>
      <c r="H5" s="6" t="s">
        <v>8</v>
      </c>
    </row>
    <row r="6" spans="1:8" ht="13.5">
      <c r="A6" s="3"/>
      <c r="B6" s="7"/>
      <c r="C6" s="3" t="s">
        <v>11</v>
      </c>
      <c r="D6" s="8" t="s">
        <v>13</v>
      </c>
      <c r="E6" s="3" t="s">
        <v>15</v>
      </c>
      <c r="F6" s="9" t="s">
        <v>17</v>
      </c>
      <c r="G6" s="3" t="s">
        <v>19</v>
      </c>
      <c r="H6" s="10"/>
    </row>
    <row r="7" spans="1:10" ht="12.75">
      <c r="A7" s="12">
        <v>1</v>
      </c>
      <c r="B7" s="11" t="s">
        <v>20</v>
      </c>
      <c r="C7" s="12" t="s">
        <v>3</v>
      </c>
      <c r="D7" s="12">
        <v>1</v>
      </c>
      <c r="E7" s="12">
        <v>8</v>
      </c>
      <c r="F7" s="12">
        <v>1.28</v>
      </c>
      <c r="G7" s="13" t="s">
        <v>4</v>
      </c>
      <c r="H7" s="14" t="s">
        <v>24</v>
      </c>
      <c r="I7" s="51"/>
      <c r="J7" s="42"/>
    </row>
    <row r="8" spans="1:8" ht="12.75">
      <c r="A8" s="12">
        <v>2</v>
      </c>
      <c r="B8" s="11" t="s">
        <v>21</v>
      </c>
      <c r="C8" s="12">
        <v>34</v>
      </c>
      <c r="D8" s="12">
        <v>1</v>
      </c>
      <c r="E8" s="12">
        <v>8</v>
      </c>
      <c r="F8" s="12">
        <v>1.11</v>
      </c>
      <c r="G8" s="13" t="s">
        <v>4</v>
      </c>
      <c r="H8" s="14" t="s">
        <v>5</v>
      </c>
    </row>
    <row r="9" spans="1:8" ht="12.75">
      <c r="A9" s="12">
        <v>3</v>
      </c>
      <c r="B9" s="11" t="s">
        <v>21</v>
      </c>
      <c r="C9" s="12">
        <v>33</v>
      </c>
      <c r="D9" s="12">
        <v>2</v>
      </c>
      <c r="E9" s="12">
        <v>8</v>
      </c>
      <c r="F9" s="12">
        <v>2.98</v>
      </c>
      <c r="G9" s="13" t="s">
        <v>4</v>
      </c>
      <c r="H9" s="14" t="s">
        <v>6</v>
      </c>
    </row>
    <row r="10" spans="1:8" ht="12.75">
      <c r="A10" s="12">
        <v>4</v>
      </c>
      <c r="B10" s="11" t="s">
        <v>21</v>
      </c>
      <c r="C10" s="12">
        <v>45</v>
      </c>
      <c r="D10" s="12">
        <v>3</v>
      </c>
      <c r="E10" s="12">
        <v>8</v>
      </c>
      <c r="F10" s="12">
        <v>0.65</v>
      </c>
      <c r="G10" s="13" t="s">
        <v>4</v>
      </c>
      <c r="H10" s="14" t="s">
        <v>25</v>
      </c>
    </row>
    <row r="11" spans="1:8" ht="12.75">
      <c r="A11" s="52">
        <v>5</v>
      </c>
      <c r="B11" s="23" t="s">
        <v>21</v>
      </c>
      <c r="C11" s="52">
        <v>47</v>
      </c>
      <c r="D11" s="52">
        <v>1</v>
      </c>
      <c r="E11" s="12">
        <v>8</v>
      </c>
      <c r="F11" s="12">
        <v>2.23</v>
      </c>
      <c r="G11" s="13" t="s">
        <v>4</v>
      </c>
      <c r="H11" s="14" t="s">
        <v>7</v>
      </c>
    </row>
    <row r="12" spans="1:8" ht="12.75">
      <c r="A12" s="49"/>
      <c r="B12" s="53" t="s">
        <v>81</v>
      </c>
      <c r="C12" s="54"/>
      <c r="D12" s="12">
        <v>8</v>
      </c>
      <c r="E12" s="16"/>
      <c r="F12" s="54"/>
      <c r="G12" s="22"/>
      <c r="H12" s="55">
        <v>92608</v>
      </c>
    </row>
    <row r="13" spans="3:8" ht="12.75">
      <c r="C13" s="1"/>
      <c r="D13" s="1"/>
      <c r="E13" s="1"/>
      <c r="F13" s="1"/>
      <c r="G13" s="1"/>
      <c r="H13" s="1"/>
    </row>
    <row r="14" spans="3:8" ht="12.75">
      <c r="C14" s="1"/>
      <c r="D14" s="1"/>
      <c r="E14" s="1"/>
      <c r="F14" s="1"/>
      <c r="G14" s="1"/>
      <c r="H14" s="1"/>
    </row>
    <row r="15" spans="3:8" ht="12.75">
      <c r="C15" s="1"/>
      <c r="D15" s="1"/>
      <c r="E15" s="1"/>
      <c r="F15" s="1"/>
      <c r="G15" s="1"/>
      <c r="H15" s="1"/>
    </row>
    <row r="16" spans="3:8" ht="12.75">
      <c r="C16" s="1"/>
      <c r="D16" s="1"/>
      <c r="E16" s="1"/>
      <c r="F16" s="1"/>
      <c r="G16" s="1"/>
      <c r="H16" s="1"/>
    </row>
    <row r="17" spans="3:8" ht="12.75">
      <c r="C17" s="1"/>
      <c r="D17" s="1"/>
      <c r="E17" s="1"/>
      <c r="F17" s="1"/>
      <c r="G17" s="1"/>
      <c r="H17" s="1"/>
    </row>
    <row r="18" spans="3:8" ht="12.75">
      <c r="C18" s="1"/>
      <c r="D18" s="1"/>
      <c r="E18" s="1"/>
      <c r="F18" s="1"/>
      <c r="G18" s="1"/>
      <c r="H18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G29" sqref="G29"/>
    </sheetView>
  </sheetViews>
  <sheetFormatPr defaultColWidth="9.00390625" defaultRowHeight="12.75"/>
  <cols>
    <col min="1" max="1" width="4.00390625" style="0" customWidth="1"/>
    <col min="2" max="2" width="15.00390625" style="0" customWidth="1"/>
    <col min="3" max="3" width="6.625" style="0" customWidth="1"/>
    <col min="4" max="4" width="7.125" style="0" customWidth="1"/>
    <col min="5" max="5" width="8.25390625" style="0" customWidth="1"/>
    <col min="7" max="7" width="21.375" style="0" customWidth="1"/>
    <col min="8" max="8" width="35.375" style="0" customWidth="1"/>
  </cols>
  <sheetData>
    <row r="1" ht="12.75">
      <c r="A1" t="s">
        <v>0</v>
      </c>
    </row>
    <row r="2" ht="12.75">
      <c r="A2" t="s">
        <v>22</v>
      </c>
    </row>
    <row r="5" spans="1:8" ht="12.75">
      <c r="A5" s="2" t="s">
        <v>10</v>
      </c>
      <c r="B5" s="4" t="s">
        <v>9</v>
      </c>
      <c r="C5" s="2" t="s">
        <v>10</v>
      </c>
      <c r="D5" s="5" t="s">
        <v>12</v>
      </c>
      <c r="E5" s="2" t="s">
        <v>14</v>
      </c>
      <c r="F5" s="5" t="s">
        <v>16</v>
      </c>
      <c r="G5" s="2" t="s">
        <v>18</v>
      </c>
      <c r="H5" s="6" t="s">
        <v>8</v>
      </c>
    </row>
    <row r="6" spans="1:8" ht="13.5">
      <c r="A6" s="3"/>
      <c r="B6" s="7"/>
      <c r="C6" s="3" t="s">
        <v>11</v>
      </c>
      <c r="D6" s="8" t="s">
        <v>13</v>
      </c>
      <c r="E6" s="3" t="s">
        <v>15</v>
      </c>
      <c r="F6" s="17" t="s">
        <v>17</v>
      </c>
      <c r="G6" s="18" t="s">
        <v>19</v>
      </c>
      <c r="H6" s="10"/>
    </row>
    <row r="7" spans="1:8" ht="12.75">
      <c r="A7" s="12">
        <v>1</v>
      </c>
      <c r="B7" s="11" t="s">
        <v>20</v>
      </c>
      <c r="C7" s="12" t="s">
        <v>3</v>
      </c>
      <c r="D7" s="12">
        <v>1</v>
      </c>
      <c r="E7" s="16">
        <v>9</v>
      </c>
      <c r="F7" s="56" t="s">
        <v>26</v>
      </c>
      <c r="G7" s="57"/>
      <c r="H7" s="32" t="s">
        <v>23</v>
      </c>
    </row>
    <row r="8" spans="1:8" ht="12.75">
      <c r="A8" s="12">
        <v>2</v>
      </c>
      <c r="B8" s="11" t="s">
        <v>27</v>
      </c>
      <c r="C8" s="12">
        <v>29</v>
      </c>
      <c r="D8" s="12">
        <v>2</v>
      </c>
      <c r="E8" s="12">
        <v>9</v>
      </c>
      <c r="F8" s="19">
        <v>2.45</v>
      </c>
      <c r="G8" s="7" t="s">
        <v>28</v>
      </c>
      <c r="H8" s="32" t="s">
        <v>23</v>
      </c>
    </row>
    <row r="9" spans="1:8" ht="12.75">
      <c r="A9" s="12">
        <v>3</v>
      </c>
      <c r="B9" s="11" t="s">
        <v>29</v>
      </c>
      <c r="C9" s="12">
        <v>38</v>
      </c>
      <c r="D9" s="12">
        <v>4</v>
      </c>
      <c r="E9" s="12">
        <v>8</v>
      </c>
      <c r="F9" s="56" t="s">
        <v>26</v>
      </c>
      <c r="G9" s="57"/>
      <c r="H9" s="24" t="s">
        <v>23</v>
      </c>
    </row>
    <row r="10" spans="1:8" ht="12.75">
      <c r="A10" s="12">
        <v>4</v>
      </c>
      <c r="B10" s="11" t="s">
        <v>21</v>
      </c>
      <c r="C10" s="12">
        <v>25</v>
      </c>
      <c r="D10" s="12">
        <v>2</v>
      </c>
      <c r="E10" s="12">
        <v>8</v>
      </c>
      <c r="F10" s="12">
        <v>2.39</v>
      </c>
      <c r="G10" s="21" t="s">
        <v>30</v>
      </c>
      <c r="H10" s="32" t="s">
        <v>23</v>
      </c>
    </row>
    <row r="11" spans="1:8" ht="12.75">
      <c r="A11" s="12">
        <v>5</v>
      </c>
      <c r="B11" s="11" t="s">
        <v>21</v>
      </c>
      <c r="C11" s="12">
        <v>27</v>
      </c>
      <c r="D11" s="12">
        <v>1</v>
      </c>
      <c r="E11" s="12">
        <v>9</v>
      </c>
      <c r="F11" s="12">
        <v>2.79</v>
      </c>
      <c r="G11" s="21" t="s">
        <v>31</v>
      </c>
      <c r="H11" s="32" t="s">
        <v>23</v>
      </c>
    </row>
    <row r="12" spans="1:8" ht="12.75">
      <c r="A12" s="28">
        <v>6</v>
      </c>
      <c r="B12" s="29" t="s">
        <v>29</v>
      </c>
      <c r="C12" s="28">
        <v>30</v>
      </c>
      <c r="D12" s="28">
        <v>2</v>
      </c>
      <c r="E12" s="28">
        <v>8</v>
      </c>
      <c r="F12" s="28">
        <v>2.45</v>
      </c>
      <c r="G12" s="30" t="s">
        <v>33</v>
      </c>
      <c r="H12" s="32" t="s">
        <v>36</v>
      </c>
    </row>
    <row r="13" spans="1:8" ht="12.75">
      <c r="A13" s="28">
        <v>7</v>
      </c>
      <c r="B13" s="29" t="s">
        <v>32</v>
      </c>
      <c r="C13" s="28">
        <v>53</v>
      </c>
      <c r="D13" s="28">
        <v>1</v>
      </c>
      <c r="E13" s="28">
        <v>8</v>
      </c>
      <c r="F13" s="28">
        <v>3.04</v>
      </c>
      <c r="G13" s="30" t="s">
        <v>31</v>
      </c>
      <c r="H13" s="33" t="s">
        <v>82</v>
      </c>
    </row>
    <row r="14" spans="1:8" ht="12.75">
      <c r="A14" s="28">
        <v>8</v>
      </c>
      <c r="B14" s="29" t="s">
        <v>29</v>
      </c>
      <c r="C14" s="28">
        <v>36</v>
      </c>
      <c r="D14" s="28">
        <v>4</v>
      </c>
      <c r="E14" s="28">
        <v>8</v>
      </c>
      <c r="F14" s="28">
        <v>6.59</v>
      </c>
      <c r="G14" s="30" t="s">
        <v>34</v>
      </c>
      <c r="H14" s="33" t="s">
        <v>35</v>
      </c>
    </row>
    <row r="15" spans="1:8" ht="12.75">
      <c r="A15" s="28">
        <v>9</v>
      </c>
      <c r="B15" s="29" t="s">
        <v>29</v>
      </c>
      <c r="C15" s="28">
        <v>34</v>
      </c>
      <c r="D15" s="28">
        <v>4</v>
      </c>
      <c r="E15" s="28">
        <v>8</v>
      </c>
      <c r="F15" s="28">
        <v>2.21</v>
      </c>
      <c r="G15" s="30" t="s">
        <v>37</v>
      </c>
      <c r="H15" s="33" t="s">
        <v>38</v>
      </c>
    </row>
    <row r="16" spans="1:8" ht="12.75">
      <c r="A16" s="15">
        <v>10</v>
      </c>
      <c r="B16" s="25" t="s">
        <v>32</v>
      </c>
      <c r="C16" s="15">
        <v>59</v>
      </c>
      <c r="D16" s="15">
        <v>1</v>
      </c>
      <c r="E16" s="15">
        <v>8</v>
      </c>
      <c r="F16" s="15">
        <v>2.01</v>
      </c>
      <c r="G16" s="26" t="s">
        <v>37</v>
      </c>
      <c r="H16" s="32" t="s">
        <v>39</v>
      </c>
    </row>
    <row r="17" spans="1:8" ht="12.75">
      <c r="A17" s="12">
        <v>11</v>
      </c>
      <c r="B17" s="11" t="s">
        <v>21</v>
      </c>
      <c r="C17" s="35">
        <v>49</v>
      </c>
      <c r="D17" s="35">
        <v>2</v>
      </c>
      <c r="E17" s="35">
        <v>8</v>
      </c>
      <c r="F17" s="35">
        <v>2.36</v>
      </c>
      <c r="G17" s="13" t="s">
        <v>40</v>
      </c>
      <c r="H17" s="34" t="s">
        <v>83</v>
      </c>
    </row>
    <row r="18" spans="1:8" ht="12.75">
      <c r="A18" s="12">
        <v>12</v>
      </c>
      <c r="B18" s="11" t="s">
        <v>21</v>
      </c>
      <c r="C18" s="12">
        <v>43</v>
      </c>
      <c r="D18" s="12">
        <v>1</v>
      </c>
      <c r="E18" s="12">
        <v>8</v>
      </c>
      <c r="F18" s="12">
        <v>1.75</v>
      </c>
      <c r="G18" s="13" t="s">
        <v>30</v>
      </c>
      <c r="H18" s="34" t="s">
        <v>83</v>
      </c>
    </row>
    <row r="19" spans="1:8" ht="12.75">
      <c r="A19" s="16">
        <v>13</v>
      </c>
      <c r="B19" s="29" t="s">
        <v>21</v>
      </c>
      <c r="C19" s="28">
        <v>41</v>
      </c>
      <c r="D19" s="28">
        <v>2</v>
      </c>
      <c r="E19" s="28">
        <v>8</v>
      </c>
      <c r="F19" s="56" t="s">
        <v>26</v>
      </c>
      <c r="G19" s="58"/>
      <c r="H19" s="33" t="s">
        <v>41</v>
      </c>
    </row>
    <row r="20" ht="12.75">
      <c r="H20" s="31"/>
    </row>
    <row r="21" ht="12.75">
      <c r="H21" s="31"/>
    </row>
  </sheetData>
  <mergeCells count="3">
    <mergeCell ref="F7:G7"/>
    <mergeCell ref="F9:G9"/>
    <mergeCell ref="F19:G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E43" sqref="E43"/>
    </sheetView>
  </sheetViews>
  <sheetFormatPr defaultColWidth="9.00390625" defaultRowHeight="12.75"/>
  <cols>
    <col min="1" max="1" width="5.375" style="0" customWidth="1"/>
    <col min="2" max="2" width="16.625" style="0" customWidth="1"/>
    <col min="3" max="3" width="6.625" style="0" customWidth="1"/>
    <col min="4" max="4" width="7.625" style="0" customWidth="1"/>
    <col min="5" max="5" width="8.375" style="0" customWidth="1"/>
    <col min="6" max="6" width="11.875" style="0" customWidth="1"/>
    <col min="8" max="8" width="19.625" style="0" customWidth="1"/>
    <col min="9" max="9" width="35.75390625" style="0" customWidth="1"/>
  </cols>
  <sheetData>
    <row r="1" ht="12.75">
      <c r="A1" s="46" t="s">
        <v>57</v>
      </c>
    </row>
    <row r="3" ht="12.75">
      <c r="A3" t="s">
        <v>0</v>
      </c>
    </row>
    <row r="4" ht="12.75">
      <c r="A4" t="s">
        <v>65</v>
      </c>
    </row>
    <row r="5" ht="12.75">
      <c r="A5" t="s">
        <v>66</v>
      </c>
    </row>
    <row r="7" spans="1:9" ht="12.75">
      <c r="A7" s="2" t="s">
        <v>10</v>
      </c>
      <c r="B7" s="4" t="s">
        <v>9</v>
      </c>
      <c r="C7" s="2" t="s">
        <v>10</v>
      </c>
      <c r="D7" s="5" t="s">
        <v>12</v>
      </c>
      <c r="E7" s="2" t="s">
        <v>14</v>
      </c>
      <c r="F7" s="6" t="s">
        <v>43</v>
      </c>
      <c r="G7" s="2" t="s">
        <v>16</v>
      </c>
      <c r="H7" s="4" t="s">
        <v>18</v>
      </c>
      <c r="I7" s="2" t="s">
        <v>8</v>
      </c>
    </row>
    <row r="8" spans="1:9" ht="13.5">
      <c r="A8" s="18"/>
      <c r="B8" s="36"/>
      <c r="C8" s="18" t="s">
        <v>11</v>
      </c>
      <c r="D8" s="20" t="s">
        <v>13</v>
      </c>
      <c r="E8" s="18" t="s">
        <v>15</v>
      </c>
      <c r="F8" s="38" t="s">
        <v>44</v>
      </c>
      <c r="G8" s="40" t="s">
        <v>17</v>
      </c>
      <c r="H8" s="36" t="s">
        <v>19</v>
      </c>
      <c r="I8" s="43"/>
    </row>
    <row r="9" spans="1:9" ht="13.5">
      <c r="A9" s="3"/>
      <c r="B9" s="7"/>
      <c r="C9" s="3"/>
      <c r="D9" s="8"/>
      <c r="E9" s="3"/>
      <c r="F9" s="39" t="s">
        <v>45</v>
      </c>
      <c r="G9" s="41"/>
      <c r="H9" s="7"/>
      <c r="I9" s="27"/>
    </row>
    <row r="10" spans="1:9" ht="12.75">
      <c r="A10" s="19">
        <v>1</v>
      </c>
      <c r="B10" s="27" t="s">
        <v>42</v>
      </c>
      <c r="C10" s="19">
        <v>55</v>
      </c>
      <c r="D10" s="19">
        <v>1</v>
      </c>
      <c r="E10" s="37">
        <v>8</v>
      </c>
      <c r="F10" s="37" t="s">
        <v>46</v>
      </c>
      <c r="G10" s="21">
        <v>2.04</v>
      </c>
      <c r="H10" s="22" t="s">
        <v>58</v>
      </c>
      <c r="I10" s="33" t="s">
        <v>79</v>
      </c>
    </row>
    <row r="11" spans="1:9" ht="12.75">
      <c r="A11" s="12">
        <v>2</v>
      </c>
      <c r="B11" s="11" t="s">
        <v>42</v>
      </c>
      <c r="C11" s="12">
        <v>61</v>
      </c>
      <c r="D11" s="12">
        <v>1</v>
      </c>
      <c r="E11" s="12">
        <v>9</v>
      </c>
      <c r="F11" s="19" t="s">
        <v>47</v>
      </c>
      <c r="G11" s="19">
        <v>5.44</v>
      </c>
      <c r="H11" s="7" t="s">
        <v>59</v>
      </c>
      <c r="I11" s="33" t="s">
        <v>76</v>
      </c>
    </row>
    <row r="12" spans="1:9" ht="12.75">
      <c r="A12" s="12">
        <v>3</v>
      </c>
      <c r="B12" s="11" t="s">
        <v>42</v>
      </c>
      <c r="C12" s="12">
        <v>65</v>
      </c>
      <c r="D12" s="12">
        <v>1</v>
      </c>
      <c r="E12" s="12">
        <v>9</v>
      </c>
      <c r="F12" s="16" t="s">
        <v>47</v>
      </c>
      <c r="G12" s="21">
        <v>2.66</v>
      </c>
      <c r="H12" s="22" t="s">
        <v>56</v>
      </c>
      <c r="I12" s="33" t="s">
        <v>76</v>
      </c>
    </row>
    <row r="13" spans="1:9" ht="12.75">
      <c r="A13" s="12">
        <v>4</v>
      </c>
      <c r="B13" s="11" t="s">
        <v>42</v>
      </c>
      <c r="C13" s="12">
        <v>63</v>
      </c>
      <c r="D13" s="12">
        <v>2</v>
      </c>
      <c r="E13" s="12">
        <v>8</v>
      </c>
      <c r="F13" s="12" t="s">
        <v>48</v>
      </c>
      <c r="G13" s="12">
        <v>3.11</v>
      </c>
      <c r="H13" s="21" t="s">
        <v>62</v>
      </c>
      <c r="I13" s="33" t="s">
        <v>77</v>
      </c>
    </row>
    <row r="14" spans="1:9" ht="12.75">
      <c r="A14" s="12">
        <v>5</v>
      </c>
      <c r="B14" s="11" t="s">
        <v>42</v>
      </c>
      <c r="C14" s="12">
        <v>57</v>
      </c>
      <c r="D14" s="12">
        <v>1</v>
      </c>
      <c r="E14" s="12">
        <v>8</v>
      </c>
      <c r="F14" s="12" t="s">
        <v>49</v>
      </c>
      <c r="G14" s="12">
        <v>6.09</v>
      </c>
      <c r="H14" s="21" t="s">
        <v>60</v>
      </c>
      <c r="I14" s="14" t="s">
        <v>67</v>
      </c>
    </row>
    <row r="15" spans="1:9" ht="12.75">
      <c r="A15" s="28">
        <v>6</v>
      </c>
      <c r="B15" s="29" t="s">
        <v>21</v>
      </c>
      <c r="C15" s="28">
        <v>36</v>
      </c>
      <c r="D15" s="28">
        <v>1</v>
      </c>
      <c r="E15" s="28">
        <v>9</v>
      </c>
      <c r="F15" s="28" t="s">
        <v>48</v>
      </c>
      <c r="G15" s="28">
        <v>2.68</v>
      </c>
      <c r="H15" s="30" t="s">
        <v>59</v>
      </c>
      <c r="I15" s="33" t="s">
        <v>77</v>
      </c>
    </row>
    <row r="16" spans="1:9" ht="12.75">
      <c r="A16" s="28">
        <v>7</v>
      </c>
      <c r="B16" s="29" t="s">
        <v>21</v>
      </c>
      <c r="C16" s="28" t="s">
        <v>50</v>
      </c>
      <c r="D16" s="28">
        <v>2</v>
      </c>
      <c r="E16" s="28">
        <v>8</v>
      </c>
      <c r="F16" s="28" t="s">
        <v>51</v>
      </c>
      <c r="G16" s="28">
        <v>2.35</v>
      </c>
      <c r="H16" s="30" t="s">
        <v>61</v>
      </c>
      <c r="I16" s="33" t="s">
        <v>78</v>
      </c>
    </row>
    <row r="17" spans="1:9" ht="12.75">
      <c r="A17" s="28">
        <v>8</v>
      </c>
      <c r="B17" s="29" t="s">
        <v>21</v>
      </c>
      <c r="C17" s="28" t="s">
        <v>52</v>
      </c>
      <c r="D17" s="28">
        <v>2</v>
      </c>
      <c r="E17" s="28">
        <v>8</v>
      </c>
      <c r="F17" s="28" t="s">
        <v>47</v>
      </c>
      <c r="G17" s="28">
        <v>2.38</v>
      </c>
      <c r="H17" s="30" t="s">
        <v>62</v>
      </c>
      <c r="I17" s="33" t="s">
        <v>76</v>
      </c>
    </row>
    <row r="18" spans="1:9" ht="12.75">
      <c r="A18" s="59" t="s">
        <v>53</v>
      </c>
      <c r="B18" s="60"/>
      <c r="C18" s="60"/>
      <c r="D18" s="60"/>
      <c r="E18" s="60"/>
      <c r="F18" s="60"/>
      <c r="G18" s="60"/>
      <c r="H18" s="61"/>
      <c r="I18" s="33"/>
    </row>
    <row r="19" spans="1:9" ht="12.75">
      <c r="A19" s="15">
        <v>9</v>
      </c>
      <c r="B19" s="29" t="s">
        <v>21</v>
      </c>
      <c r="C19" s="15">
        <v>31</v>
      </c>
      <c r="D19" s="15">
        <v>2</v>
      </c>
      <c r="E19" s="15">
        <v>8</v>
      </c>
      <c r="F19" s="15" t="s">
        <v>54</v>
      </c>
      <c r="G19" s="15">
        <v>2.35</v>
      </c>
      <c r="H19" s="26" t="s">
        <v>63</v>
      </c>
      <c r="I19" s="33" t="s">
        <v>80</v>
      </c>
    </row>
    <row r="20" spans="1:9" ht="12.75">
      <c r="A20" s="12">
        <v>10</v>
      </c>
      <c r="B20" s="29" t="s">
        <v>21</v>
      </c>
      <c r="C20" s="35">
        <v>35</v>
      </c>
      <c r="D20" s="35">
        <v>2</v>
      </c>
      <c r="E20" s="35">
        <v>8</v>
      </c>
      <c r="F20" s="35" t="s">
        <v>54</v>
      </c>
      <c r="G20" s="35"/>
      <c r="H20" s="13"/>
      <c r="I20" s="33" t="s">
        <v>80</v>
      </c>
    </row>
    <row r="21" spans="1:9" ht="13.5">
      <c r="A21" s="12">
        <v>11</v>
      </c>
      <c r="B21" s="11" t="s">
        <v>42</v>
      </c>
      <c r="C21" s="12" t="s">
        <v>3</v>
      </c>
      <c r="D21" s="12">
        <v>1</v>
      </c>
      <c r="E21" s="12">
        <v>9</v>
      </c>
      <c r="F21" s="11" t="s">
        <v>54</v>
      </c>
      <c r="G21" s="62" t="s">
        <v>64</v>
      </c>
      <c r="H21" s="63"/>
      <c r="I21" s="64"/>
    </row>
    <row r="22" spans="2:4" ht="12.75">
      <c r="B22" s="44"/>
      <c r="C22" s="42"/>
      <c r="D22" s="45"/>
    </row>
    <row r="23" ht="12.75">
      <c r="B23" s="44" t="s">
        <v>55</v>
      </c>
    </row>
    <row r="25" spans="7:8" ht="12.75">
      <c r="G25" s="65" t="s">
        <v>74</v>
      </c>
      <c r="H25" s="66"/>
    </row>
    <row r="26" spans="7:8" ht="12.75">
      <c r="G26" s="47" t="s">
        <v>68</v>
      </c>
      <c r="H26" s="48">
        <v>12239</v>
      </c>
    </row>
    <row r="27" spans="7:8" ht="12.75">
      <c r="G27" s="47" t="s">
        <v>69</v>
      </c>
      <c r="H27" s="48">
        <f>2*12689+2*12239</f>
        <v>49856</v>
      </c>
    </row>
    <row r="28" spans="7:8" ht="12.75">
      <c r="G28" s="47" t="s">
        <v>70</v>
      </c>
      <c r="H28" s="48">
        <f>2*12239+12689</f>
        <v>37167</v>
      </c>
    </row>
    <row r="29" spans="7:8" ht="12.75">
      <c r="G29" s="47" t="s">
        <v>71</v>
      </c>
      <c r="H29" s="48">
        <f>12239</f>
        <v>12239</v>
      </c>
    </row>
    <row r="30" spans="7:8" ht="12.75">
      <c r="G30" s="47" t="s">
        <v>72</v>
      </c>
      <c r="H30" s="48">
        <f>4*12239+12689</f>
        <v>61645</v>
      </c>
    </row>
    <row r="31" spans="7:8" ht="12.75">
      <c r="G31" s="47" t="s">
        <v>73</v>
      </c>
      <c r="H31" s="48">
        <f>12239*2</f>
        <v>24478</v>
      </c>
    </row>
    <row r="32" spans="7:8" ht="12.75">
      <c r="G32" s="49" t="s">
        <v>75</v>
      </c>
      <c r="H32" s="50">
        <f>SUM(H26:H31)</f>
        <v>197624</v>
      </c>
    </row>
  </sheetData>
  <mergeCells count="3">
    <mergeCell ref="A18:H18"/>
    <mergeCell ref="G21:I21"/>
    <mergeCell ref="G25:H25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Сервис-град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Александровна</dc:creator>
  <cp:keywords/>
  <dc:description/>
  <cp:lastModifiedBy>Валентина Александровна</cp:lastModifiedBy>
  <cp:lastPrinted>2013-06-06T06:01:18Z</cp:lastPrinted>
  <dcterms:created xsi:type="dcterms:W3CDTF">2013-03-11T07:28:27Z</dcterms:created>
  <dcterms:modified xsi:type="dcterms:W3CDTF">2013-11-28T10:13:06Z</dcterms:modified>
  <cp:category/>
  <cp:version/>
  <cp:contentType/>
  <cp:contentStatus/>
</cp:coreProperties>
</file>